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0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<sst xmlns="http://schemas.openxmlformats.org/spreadsheetml/2006/main" count="69" uniqueCount="45">
  <si>
    <t>凤阳县2019年秸秆产业化利用量审核评估结果及拟奖补资金情况表</t>
  </si>
  <si>
    <t>序号</t>
  </si>
  <si>
    <t>企业名称</t>
  </si>
  <si>
    <t>主要利用方式</t>
  </si>
  <si>
    <r>
      <rPr>
        <b/>
        <sz val="11"/>
        <rFont val="宋体"/>
        <charset val="134"/>
      </rPr>
      <t>审核评估</t>
    </r>
    <r>
      <rPr>
        <b/>
        <sz val="11"/>
        <rFont val="Times New Roman"/>
        <charset val="134"/>
      </rPr>
      <t>2019</t>
    </r>
    <r>
      <rPr>
        <b/>
        <sz val="11"/>
        <rFont val="宋体"/>
        <charset val="134"/>
      </rPr>
      <t>年秸秆利用量（吨）</t>
    </r>
  </si>
  <si>
    <t>拟奖补资金（万元）</t>
  </si>
  <si>
    <t>水稻</t>
  </si>
  <si>
    <t>小麦</t>
  </si>
  <si>
    <t>其他</t>
  </si>
  <si>
    <t>合计</t>
  </si>
  <si>
    <t>省级</t>
  </si>
  <si>
    <t>县级</t>
  </si>
  <si>
    <t>姚郢海兴养殖有限公司</t>
  </si>
  <si>
    <t>饲料化</t>
  </si>
  <si>
    <t>凤阳县牛麦湾生态养殖有限公司</t>
  </si>
  <si>
    <t>凤阳县东方生态养殖场</t>
  </si>
  <si>
    <t>凤阳县大明农牧科技发展有限公司</t>
  </si>
  <si>
    <t>安徽连山牧业有限公司</t>
  </si>
  <si>
    <t>刘道义养牛场</t>
  </si>
  <si>
    <t>凤阳鹏程牧业有限公司</t>
  </si>
  <si>
    <t>凤阳县刘府镇雪域养牛场</t>
  </si>
  <si>
    <t>李让龙养羊场</t>
  </si>
  <si>
    <t>西泉镇永胜生态养殖合作社</t>
  </si>
  <si>
    <t>凤阳县昆仑综合养殖有限公司</t>
  </si>
  <si>
    <t>凤阳县益民生物质能源有限公司</t>
  </si>
  <si>
    <t>固化成型</t>
  </si>
  <si>
    <t>凤阳县火凤凰农业科技有限公司</t>
  </si>
  <si>
    <t>凤阳县鑫德生物燃料有限公司</t>
  </si>
  <si>
    <t>凤阳县常志生物质能源有限公司</t>
  </si>
  <si>
    <t>凤阳县明凤生物质科技有限公司</t>
  </si>
  <si>
    <t>凤阳县杉杉秸秆利用有限公司</t>
  </si>
  <si>
    <t>凤阳县蓝天生物质燃料有限公司</t>
  </si>
  <si>
    <t>凤阳县环宇秸秆综合利用有限公司</t>
  </si>
  <si>
    <t>凤阳县润农生物燃料有限公司</t>
  </si>
  <si>
    <t>凤阳县凤王生物燃料有限公司</t>
  </si>
  <si>
    <t>凤阳县旭日新型能源有限公司</t>
  </si>
  <si>
    <t>凤阳县中兴生物科技有限公司</t>
  </si>
  <si>
    <t>安徽富禾农业科技有限公司</t>
  </si>
  <si>
    <t>果园覆盖肥料化利用</t>
  </si>
  <si>
    <t>凤阳县宏文能源有限公司</t>
  </si>
  <si>
    <t>安徽珍珠食用菌有限公司</t>
  </si>
  <si>
    <t>基料化利用</t>
  </si>
  <si>
    <t>凤阳县绿源秸秆综合利用有限公司</t>
  </si>
  <si>
    <t>秸秆制气</t>
  </si>
  <si>
    <t>备注：根据有关文件，水稻、小麦、其他农作物（油菜、玉米等）秸秆分别按照50元／吨、40元／吨、30元/吨的标准奖补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</si>
</sst>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.0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sz val="10"/>
      <name val="Times New Roman"/>
      <charset val="0"/>
    </font>
    <font>
      <sz val="10"/>
      <name val="仿宋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25" fillId="21" borderId="8" applyNumberFormat="0" applyAlignment="0" applyProtection="0">
      <alignment vertical="center"/>
    </xf>
    <xf numFmtId="0" fontId="28" fillId="32" borderId="12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177" fontId="4" fillId="2" borderId="1" xfId="0" applyNumberFormat="1" applyFont="1" applyFill="1" applyBorder="1" applyAlignment="1" applyProtection="1">
      <alignment horizontal="center" vertical="center" wrapText="1"/>
    </xf>
    <xf numFmtId="177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177" fontId="6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tabSelected="1" topLeftCell="A28" workbookViewId="0">
      <selection activeCell="L32" sqref="L32"/>
    </sheetView>
  </sheetViews>
  <sheetFormatPr defaultColWidth="9" defaultRowHeight="13.5"/>
  <cols>
    <col min="1" max="1" width="4.25" customWidth="1"/>
    <col min="2" max="2" width="14.35" customWidth="1"/>
    <col min="3" max="3" width="8.125" customWidth="1"/>
    <col min="4" max="4" width="8.25" customWidth="1"/>
    <col min="5" max="5" width="8.375" customWidth="1"/>
    <col min="6" max="6" width="8.25" customWidth="1"/>
    <col min="7" max="7" width="8.375" customWidth="1"/>
    <col min="8" max="8" width="8.25" customWidth="1"/>
    <col min="9" max="9" width="8" customWidth="1"/>
    <col min="10" max="10" width="8.625" customWidth="1"/>
  </cols>
  <sheetData>
    <row r="1" ht="20.2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7.6" customHeight="1" spans="1:10">
      <c r="A2" s="3" t="s">
        <v>1</v>
      </c>
      <c r="B2" s="3" t="s">
        <v>2</v>
      </c>
      <c r="C2" s="3" t="s">
        <v>3</v>
      </c>
      <c r="D2" s="4" t="s">
        <v>4</v>
      </c>
      <c r="E2" s="4"/>
      <c r="F2" s="4"/>
      <c r="G2" s="4"/>
      <c r="H2" s="4" t="s">
        <v>5</v>
      </c>
      <c r="I2" s="4"/>
      <c r="J2" s="4"/>
    </row>
    <row r="3" ht="22.8" customHeight="1" spans="1:10">
      <c r="A3" s="3"/>
      <c r="B3" s="3"/>
      <c r="C3" s="3"/>
      <c r="D3" s="5" t="s">
        <v>6</v>
      </c>
      <c r="E3" s="5" t="s">
        <v>7</v>
      </c>
      <c r="F3" s="5" t="s">
        <v>8</v>
      </c>
      <c r="G3" s="5" t="s">
        <v>9</v>
      </c>
      <c r="H3" s="6" t="s">
        <v>10</v>
      </c>
      <c r="I3" s="5" t="s">
        <v>11</v>
      </c>
      <c r="J3" s="6" t="s">
        <v>9</v>
      </c>
    </row>
    <row r="4" ht="29.4" customHeight="1" spans="1:10">
      <c r="A4" s="7">
        <v>1</v>
      </c>
      <c r="B4" s="8" t="s">
        <v>12</v>
      </c>
      <c r="C4" s="8" t="s">
        <v>13</v>
      </c>
      <c r="D4" s="9">
        <v>0</v>
      </c>
      <c r="E4" s="9">
        <v>1050</v>
      </c>
      <c r="F4" s="9">
        <v>1730</v>
      </c>
      <c r="G4" s="9">
        <f t="shared" ref="G4:G19" si="0">SUM(D4:F4)</f>
        <v>2780</v>
      </c>
      <c r="H4" s="10">
        <v>6.57</v>
      </c>
      <c r="I4" s="17">
        <v>2.81</v>
      </c>
      <c r="J4" s="7">
        <f>H4+I4</f>
        <v>9.38</v>
      </c>
    </row>
    <row r="5" ht="29.4" customHeight="1" spans="1:10">
      <c r="A5" s="7">
        <v>2</v>
      </c>
      <c r="B5" s="8" t="s">
        <v>14</v>
      </c>
      <c r="C5" s="8" t="s">
        <v>13</v>
      </c>
      <c r="D5" s="9">
        <v>831.6</v>
      </c>
      <c r="E5" s="9">
        <v>554.4</v>
      </c>
      <c r="F5" s="9">
        <v>1386</v>
      </c>
      <c r="G5" s="9">
        <f t="shared" si="0"/>
        <v>2772</v>
      </c>
      <c r="H5" s="10">
        <v>7.37</v>
      </c>
      <c r="I5" s="17">
        <v>3.16</v>
      </c>
      <c r="J5" s="7">
        <f t="shared" ref="J5:J30" si="1">H5+I5</f>
        <v>10.53</v>
      </c>
    </row>
    <row r="6" ht="29.4" customHeight="1" spans="1:10">
      <c r="A6" s="7">
        <v>3</v>
      </c>
      <c r="B6" s="8" t="s">
        <v>15</v>
      </c>
      <c r="C6" s="8" t="s">
        <v>13</v>
      </c>
      <c r="D6" s="9">
        <v>965.6</v>
      </c>
      <c r="E6" s="9">
        <v>730.9</v>
      </c>
      <c r="F6" s="9">
        <v>758.1</v>
      </c>
      <c r="G6" s="9">
        <f t="shared" si="0"/>
        <v>2454.6</v>
      </c>
      <c r="H6" s="10">
        <v>7.02</v>
      </c>
      <c r="I6" s="17">
        <v>3</v>
      </c>
      <c r="J6" s="7">
        <f t="shared" si="1"/>
        <v>10.02</v>
      </c>
    </row>
    <row r="7" ht="29.4" customHeight="1" spans="1:10">
      <c r="A7" s="7">
        <v>4</v>
      </c>
      <c r="B7" s="8" t="s">
        <v>16</v>
      </c>
      <c r="C7" s="8" t="s">
        <v>13</v>
      </c>
      <c r="D7" s="9">
        <v>0</v>
      </c>
      <c r="E7" s="9">
        <v>0</v>
      </c>
      <c r="F7" s="9">
        <v>2555</v>
      </c>
      <c r="G7" s="9">
        <f t="shared" si="0"/>
        <v>2555</v>
      </c>
      <c r="H7" s="10">
        <v>5.36</v>
      </c>
      <c r="I7" s="17">
        <v>2.29</v>
      </c>
      <c r="J7" s="7">
        <f t="shared" si="1"/>
        <v>7.65</v>
      </c>
    </row>
    <row r="8" ht="29.4" customHeight="1" spans="1:10">
      <c r="A8" s="7">
        <v>5</v>
      </c>
      <c r="B8" s="8" t="s">
        <v>17</v>
      </c>
      <c r="C8" s="8" t="s">
        <v>13</v>
      </c>
      <c r="D8" s="9">
        <v>188.3</v>
      </c>
      <c r="E8" s="9">
        <v>626.5</v>
      </c>
      <c r="F8" s="9">
        <v>1922.7</v>
      </c>
      <c r="G8" s="9">
        <f t="shared" si="0"/>
        <v>2737.5</v>
      </c>
      <c r="H8" s="10">
        <v>6.45</v>
      </c>
      <c r="I8" s="17">
        <v>2.76</v>
      </c>
      <c r="J8" s="7">
        <f t="shared" si="1"/>
        <v>9.21</v>
      </c>
    </row>
    <row r="9" ht="29.4" customHeight="1" spans="1:10">
      <c r="A9" s="7">
        <v>6</v>
      </c>
      <c r="B9" s="8" t="s">
        <v>18</v>
      </c>
      <c r="C9" s="8" t="s">
        <v>13</v>
      </c>
      <c r="D9" s="9">
        <v>0</v>
      </c>
      <c r="E9" s="9">
        <v>492.8</v>
      </c>
      <c r="F9" s="9">
        <v>1428.06</v>
      </c>
      <c r="G9" s="9">
        <f t="shared" si="0"/>
        <v>1920.86</v>
      </c>
      <c r="H9" s="10">
        <v>4.38</v>
      </c>
      <c r="I9" s="17">
        <v>1.87</v>
      </c>
      <c r="J9" s="7">
        <f t="shared" si="1"/>
        <v>6.25</v>
      </c>
    </row>
    <row r="10" ht="29.4" customHeight="1" spans="1:10">
      <c r="A10" s="7">
        <v>7</v>
      </c>
      <c r="B10" s="8" t="s">
        <v>19</v>
      </c>
      <c r="C10" s="8" t="s">
        <v>13</v>
      </c>
      <c r="D10" s="9">
        <v>276.7</v>
      </c>
      <c r="E10" s="9">
        <v>158.6</v>
      </c>
      <c r="F10" s="9">
        <v>1121</v>
      </c>
      <c r="G10" s="9">
        <f t="shared" si="0"/>
        <v>1556.3</v>
      </c>
      <c r="H10" s="10">
        <v>3.76</v>
      </c>
      <c r="I10" s="17">
        <v>1.61</v>
      </c>
      <c r="J10" s="7">
        <f t="shared" si="1"/>
        <v>5.37</v>
      </c>
    </row>
    <row r="11" ht="29.4" customHeight="1" spans="1:10">
      <c r="A11" s="7">
        <v>8</v>
      </c>
      <c r="B11" s="8" t="s">
        <v>20</v>
      </c>
      <c r="C11" s="8" t="s">
        <v>13</v>
      </c>
      <c r="D11" s="9">
        <v>0</v>
      </c>
      <c r="E11" s="9">
        <v>887.58</v>
      </c>
      <c r="F11" s="9">
        <v>389.92</v>
      </c>
      <c r="G11" s="9">
        <f t="shared" si="0"/>
        <v>1277.5</v>
      </c>
      <c r="H11" s="11">
        <v>3.3</v>
      </c>
      <c r="I11" s="17">
        <v>1.41</v>
      </c>
      <c r="J11" s="7">
        <f t="shared" si="1"/>
        <v>4.71</v>
      </c>
    </row>
    <row r="12" ht="29.4" customHeight="1" spans="1:10">
      <c r="A12" s="7">
        <v>9</v>
      </c>
      <c r="B12" s="8" t="s">
        <v>21</v>
      </c>
      <c r="C12" s="8" t="s">
        <v>13</v>
      </c>
      <c r="D12" s="9">
        <v>87</v>
      </c>
      <c r="E12" s="9">
        <v>81</v>
      </c>
      <c r="F12" s="9">
        <v>1122</v>
      </c>
      <c r="G12" s="9">
        <f t="shared" si="0"/>
        <v>1290</v>
      </c>
      <c r="H12" s="10">
        <v>2.89</v>
      </c>
      <c r="I12" s="17">
        <v>1.23</v>
      </c>
      <c r="J12" s="7">
        <f t="shared" si="1"/>
        <v>4.12</v>
      </c>
    </row>
    <row r="13" ht="29.4" customHeight="1" spans="1:10">
      <c r="A13" s="7">
        <v>10</v>
      </c>
      <c r="B13" s="8" t="s">
        <v>22</v>
      </c>
      <c r="C13" s="8" t="s">
        <v>13</v>
      </c>
      <c r="D13" s="7">
        <v>392.1</v>
      </c>
      <c r="E13" s="7">
        <v>402.8</v>
      </c>
      <c r="F13" s="7">
        <v>300.1</v>
      </c>
      <c r="G13" s="9">
        <f t="shared" si="0"/>
        <v>1095</v>
      </c>
      <c r="H13" s="10">
        <v>3.12</v>
      </c>
      <c r="I13" s="17">
        <v>1.34</v>
      </c>
      <c r="J13" s="7">
        <f t="shared" si="1"/>
        <v>4.46</v>
      </c>
    </row>
    <row r="14" ht="29.4" customHeight="1" spans="1:10">
      <c r="A14" s="7">
        <v>11</v>
      </c>
      <c r="B14" s="8" t="s">
        <v>23</v>
      </c>
      <c r="C14" s="8" t="s">
        <v>13</v>
      </c>
      <c r="D14" s="9">
        <v>23.13</v>
      </c>
      <c r="E14" s="9">
        <v>43.23</v>
      </c>
      <c r="F14" s="9">
        <v>1732.95</v>
      </c>
      <c r="G14" s="9">
        <f t="shared" si="0"/>
        <v>1799.31</v>
      </c>
      <c r="H14" s="10">
        <v>3.84</v>
      </c>
      <c r="I14" s="17">
        <v>1.64</v>
      </c>
      <c r="J14" s="7">
        <f t="shared" si="1"/>
        <v>5.48</v>
      </c>
    </row>
    <row r="15" ht="29.4" customHeight="1" spans="1:10">
      <c r="A15" s="7">
        <v>12</v>
      </c>
      <c r="B15" s="8" t="s">
        <v>24</v>
      </c>
      <c r="C15" s="8" t="s">
        <v>25</v>
      </c>
      <c r="D15" s="9">
        <v>1647.3</v>
      </c>
      <c r="E15" s="9">
        <v>292</v>
      </c>
      <c r="F15" s="9">
        <v>41.7</v>
      </c>
      <c r="G15" s="9">
        <f t="shared" si="0"/>
        <v>1981</v>
      </c>
      <c r="H15" s="10">
        <v>6.67</v>
      </c>
      <c r="I15" s="17">
        <v>2.85</v>
      </c>
      <c r="J15" s="7">
        <f t="shared" si="1"/>
        <v>9.52</v>
      </c>
    </row>
    <row r="16" ht="29.4" customHeight="1" spans="1:10">
      <c r="A16" s="7">
        <v>13</v>
      </c>
      <c r="B16" s="6" t="s">
        <v>26</v>
      </c>
      <c r="C16" s="8" t="s">
        <v>25</v>
      </c>
      <c r="D16" s="12">
        <v>1182.5</v>
      </c>
      <c r="E16" s="12">
        <v>218.2</v>
      </c>
      <c r="F16" s="12">
        <v>515.3</v>
      </c>
      <c r="G16" s="12">
        <f t="shared" si="0"/>
        <v>1916</v>
      </c>
      <c r="H16" s="10">
        <v>5.83</v>
      </c>
      <c r="I16" s="18">
        <v>2.49</v>
      </c>
      <c r="J16" s="7">
        <f t="shared" si="1"/>
        <v>8.32</v>
      </c>
    </row>
    <row r="17" ht="29.4" customHeight="1" spans="1:10">
      <c r="A17" s="7">
        <v>14</v>
      </c>
      <c r="B17" s="8" t="s">
        <v>27</v>
      </c>
      <c r="C17" s="8" t="s">
        <v>25</v>
      </c>
      <c r="D17" s="9">
        <v>632.8</v>
      </c>
      <c r="E17" s="9">
        <v>746.5</v>
      </c>
      <c r="F17" s="9">
        <v>336.6</v>
      </c>
      <c r="G17" s="9">
        <f t="shared" si="0"/>
        <v>1715.9</v>
      </c>
      <c r="H17" s="10">
        <v>5.01</v>
      </c>
      <c r="I17" s="17">
        <v>2.14</v>
      </c>
      <c r="J17" s="7">
        <f t="shared" si="1"/>
        <v>7.15</v>
      </c>
    </row>
    <row r="18" s="1" customFormat="1" ht="29.4" customHeight="1" spans="1:10">
      <c r="A18" s="7">
        <v>15</v>
      </c>
      <c r="B18" s="8" t="s">
        <v>28</v>
      </c>
      <c r="C18" s="8" t="s">
        <v>25</v>
      </c>
      <c r="D18" s="9">
        <v>0</v>
      </c>
      <c r="E18" s="9">
        <v>1125.6</v>
      </c>
      <c r="F18" s="9">
        <v>0</v>
      </c>
      <c r="G18" s="9">
        <f t="shared" si="0"/>
        <v>1125.6</v>
      </c>
      <c r="H18" s="11">
        <v>3.15</v>
      </c>
      <c r="I18" s="19">
        <v>1.35</v>
      </c>
      <c r="J18" s="7">
        <f t="shared" si="1"/>
        <v>4.5</v>
      </c>
    </row>
    <row r="19" ht="29.4" customHeight="1" spans="1:10">
      <c r="A19" s="7">
        <v>16</v>
      </c>
      <c r="B19" s="8" t="s">
        <v>29</v>
      </c>
      <c r="C19" s="8" t="s">
        <v>25</v>
      </c>
      <c r="D19" s="9">
        <v>73.2</v>
      </c>
      <c r="E19" s="9">
        <v>788.5</v>
      </c>
      <c r="F19" s="9">
        <v>163.8</v>
      </c>
      <c r="G19" s="9">
        <v>1025.5</v>
      </c>
      <c r="H19" s="11">
        <v>2.8</v>
      </c>
      <c r="I19" s="18">
        <v>1.2</v>
      </c>
      <c r="J19" s="7">
        <f t="shared" si="1"/>
        <v>4</v>
      </c>
    </row>
    <row r="20" ht="29.4" customHeight="1" spans="1:10">
      <c r="A20" s="7">
        <v>17</v>
      </c>
      <c r="B20" s="8" t="s">
        <v>30</v>
      </c>
      <c r="C20" s="8" t="s">
        <v>25</v>
      </c>
      <c r="D20" s="9">
        <v>731.5</v>
      </c>
      <c r="E20" s="9">
        <v>0</v>
      </c>
      <c r="F20" s="9">
        <v>628.6</v>
      </c>
      <c r="G20" s="9">
        <f>SUM(D20:F20)</f>
        <v>1360.1</v>
      </c>
      <c r="H20" s="10">
        <v>3.87</v>
      </c>
      <c r="I20" s="17">
        <v>1.66</v>
      </c>
      <c r="J20" s="7">
        <f t="shared" si="1"/>
        <v>5.53</v>
      </c>
    </row>
    <row r="21" ht="29.4" customHeight="1" spans="1:10">
      <c r="A21" s="7">
        <v>18</v>
      </c>
      <c r="B21" s="8" t="s">
        <v>31</v>
      </c>
      <c r="C21" s="8" t="s">
        <v>25</v>
      </c>
      <c r="D21" s="9">
        <v>553.4</v>
      </c>
      <c r="E21" s="9">
        <v>314.8</v>
      </c>
      <c r="F21" s="9">
        <v>322.8</v>
      </c>
      <c r="G21" s="9">
        <f>SUM(D21:F21)</f>
        <v>1191</v>
      </c>
      <c r="H21" s="10">
        <v>3.49</v>
      </c>
      <c r="I21" s="18">
        <v>1.49</v>
      </c>
      <c r="J21" s="7">
        <f t="shared" si="1"/>
        <v>4.98</v>
      </c>
    </row>
    <row r="22" ht="29.4" customHeight="1" spans="1:10">
      <c r="A22" s="7">
        <v>19</v>
      </c>
      <c r="B22" s="8" t="s">
        <v>32</v>
      </c>
      <c r="C22" s="8" t="s">
        <v>25</v>
      </c>
      <c r="D22" s="9">
        <v>90.3</v>
      </c>
      <c r="E22" s="9">
        <v>1176.7</v>
      </c>
      <c r="F22" s="9">
        <v>351.4</v>
      </c>
      <c r="G22" s="9">
        <f>SUM(D22:F22)</f>
        <v>1618.4</v>
      </c>
      <c r="H22" s="10">
        <v>4.35</v>
      </c>
      <c r="I22" s="17">
        <v>1.86</v>
      </c>
      <c r="J22" s="7">
        <f t="shared" si="1"/>
        <v>6.21</v>
      </c>
    </row>
    <row r="23" s="1" customFormat="1" ht="29.4" customHeight="1" spans="1:10">
      <c r="A23" s="7">
        <v>20</v>
      </c>
      <c r="B23" s="8" t="s">
        <v>33</v>
      </c>
      <c r="C23" s="8" t="s">
        <v>25</v>
      </c>
      <c r="D23" s="9">
        <v>581.1</v>
      </c>
      <c r="E23" s="9">
        <v>454.2</v>
      </c>
      <c r="F23" s="9">
        <v>0</v>
      </c>
      <c r="G23" s="9">
        <v>1035.3</v>
      </c>
      <c r="H23" s="11">
        <v>3.3</v>
      </c>
      <c r="I23" s="19">
        <v>1.41</v>
      </c>
      <c r="J23" s="7">
        <f t="shared" si="1"/>
        <v>4.71</v>
      </c>
    </row>
    <row r="24" s="1" customFormat="1" ht="29.4" customHeight="1" spans="1:10">
      <c r="A24" s="7">
        <v>21</v>
      </c>
      <c r="B24" s="6" t="s">
        <v>34</v>
      </c>
      <c r="C24" s="8" t="s">
        <v>25</v>
      </c>
      <c r="D24" s="12">
        <v>544.1</v>
      </c>
      <c r="E24" s="12">
        <v>484.2</v>
      </c>
      <c r="F24" s="12">
        <v>0</v>
      </c>
      <c r="G24" s="12">
        <v>1028.3</v>
      </c>
      <c r="H24" s="10">
        <v>3.26</v>
      </c>
      <c r="I24" s="20">
        <v>1.39</v>
      </c>
      <c r="J24" s="7">
        <f t="shared" si="1"/>
        <v>4.65</v>
      </c>
    </row>
    <row r="25" s="1" customFormat="1" ht="29.4" customHeight="1" spans="1:10">
      <c r="A25" s="7">
        <v>22</v>
      </c>
      <c r="B25" s="8" t="s">
        <v>35</v>
      </c>
      <c r="C25" s="8" t="s">
        <v>25</v>
      </c>
      <c r="D25" s="9">
        <v>761.25</v>
      </c>
      <c r="E25" s="9">
        <v>152.2</v>
      </c>
      <c r="F25" s="9">
        <v>101.5</v>
      </c>
      <c r="G25" s="9">
        <f>SUM(D25:F25)</f>
        <v>1014.95</v>
      </c>
      <c r="H25" s="11">
        <v>3.3</v>
      </c>
      <c r="I25" s="19">
        <v>1.41</v>
      </c>
      <c r="J25" s="7">
        <f t="shared" si="1"/>
        <v>4.71</v>
      </c>
    </row>
    <row r="26" ht="29.4" customHeight="1" spans="1:10">
      <c r="A26" s="7">
        <v>23</v>
      </c>
      <c r="B26" s="8" t="s">
        <v>36</v>
      </c>
      <c r="C26" s="8" t="s">
        <v>25</v>
      </c>
      <c r="D26" s="9">
        <v>216.5</v>
      </c>
      <c r="E26" s="9">
        <v>433.5</v>
      </c>
      <c r="F26" s="9">
        <v>445.7</v>
      </c>
      <c r="G26" s="9">
        <v>1095.7</v>
      </c>
      <c r="H26" s="11">
        <v>2.9</v>
      </c>
      <c r="I26" s="17">
        <v>1.24</v>
      </c>
      <c r="J26" s="7">
        <f t="shared" si="1"/>
        <v>4.14</v>
      </c>
    </row>
    <row r="27" ht="29.4" customHeight="1" spans="1:10">
      <c r="A27" s="7">
        <v>24</v>
      </c>
      <c r="B27" s="8" t="s">
        <v>37</v>
      </c>
      <c r="C27" s="8" t="s">
        <v>38</v>
      </c>
      <c r="D27" s="9">
        <v>0</v>
      </c>
      <c r="E27" s="9">
        <v>1185</v>
      </c>
      <c r="F27" s="9">
        <v>0</v>
      </c>
      <c r="G27" s="9">
        <v>1185</v>
      </c>
      <c r="H27" s="10">
        <v>3.31</v>
      </c>
      <c r="I27" s="17">
        <v>1.42</v>
      </c>
      <c r="J27" s="7">
        <f t="shared" si="1"/>
        <v>4.73</v>
      </c>
    </row>
    <row r="28" ht="29.4" customHeight="1" spans="1:10">
      <c r="A28" s="7">
        <v>25</v>
      </c>
      <c r="B28" s="8" t="s">
        <v>39</v>
      </c>
      <c r="C28" s="8" t="s">
        <v>25</v>
      </c>
      <c r="D28" s="9">
        <v>552.8</v>
      </c>
      <c r="E28" s="9">
        <v>110.6</v>
      </c>
      <c r="F28" s="9">
        <v>340.9</v>
      </c>
      <c r="G28" s="9">
        <f>SUM(D28:F28)</f>
        <v>1004.3</v>
      </c>
      <c r="H28" s="10">
        <v>2.96</v>
      </c>
      <c r="I28" s="17">
        <v>1.26</v>
      </c>
      <c r="J28" s="7">
        <f t="shared" si="1"/>
        <v>4.22</v>
      </c>
    </row>
    <row r="29" ht="29.4" customHeight="1" spans="1:10">
      <c r="A29" s="7">
        <v>26</v>
      </c>
      <c r="B29" s="8" t="s">
        <v>40</v>
      </c>
      <c r="C29" s="8" t="s">
        <v>41</v>
      </c>
      <c r="D29" s="9">
        <v>1760.6</v>
      </c>
      <c r="E29" s="9">
        <v>2639.4</v>
      </c>
      <c r="F29" s="9">
        <v>0</v>
      </c>
      <c r="G29" s="9">
        <v>4400</v>
      </c>
      <c r="H29" s="10">
        <v>13.55</v>
      </c>
      <c r="I29" s="18">
        <v>5.8</v>
      </c>
      <c r="J29" s="7">
        <f t="shared" si="1"/>
        <v>19.35</v>
      </c>
    </row>
    <row r="30" ht="29.4" customHeight="1" spans="1:10">
      <c r="A30" s="7">
        <v>27</v>
      </c>
      <c r="B30" s="8" t="s">
        <v>42</v>
      </c>
      <c r="C30" s="6" t="s">
        <v>43</v>
      </c>
      <c r="D30" s="12">
        <v>605</v>
      </c>
      <c r="E30" s="12">
        <v>392</v>
      </c>
      <c r="F30" s="12">
        <v>24</v>
      </c>
      <c r="G30" s="12">
        <f>SUM(D30:F30)</f>
        <v>1021</v>
      </c>
      <c r="H30" s="10">
        <v>3.26</v>
      </c>
      <c r="I30" s="18">
        <v>1.39</v>
      </c>
      <c r="J30" s="7">
        <f t="shared" si="1"/>
        <v>4.65</v>
      </c>
    </row>
    <row r="31" ht="29.4" customHeight="1" spans="1:10">
      <c r="A31" s="13" t="s">
        <v>9</v>
      </c>
      <c r="B31" s="14"/>
      <c r="C31" s="14"/>
      <c r="D31" s="14">
        <f>SUM(D4:D30)</f>
        <v>12696.78</v>
      </c>
      <c r="E31" s="14">
        <f>SUM(E4:E30)</f>
        <v>15541.21</v>
      </c>
      <c r="F31" s="14">
        <f>SUM(F4:F30)</f>
        <v>17718.13</v>
      </c>
      <c r="G31" s="12">
        <f>SUM(D31:F31)</f>
        <v>45956.12</v>
      </c>
      <c r="H31" s="14">
        <f>SUM(H4:H30)</f>
        <v>125.07</v>
      </c>
      <c r="I31" s="14">
        <f>SUM(I4:I30)</f>
        <v>53.48</v>
      </c>
      <c r="J31" s="14">
        <f>SUM(J4:J30)</f>
        <v>178.55</v>
      </c>
    </row>
    <row r="32" ht="36" customHeight="1" spans="1:10">
      <c r="A32" s="15" t="s">
        <v>44</v>
      </c>
      <c r="B32" s="16"/>
      <c r="C32" s="16"/>
      <c r="D32" s="16"/>
      <c r="E32" s="16"/>
      <c r="F32" s="16"/>
      <c r="G32" s="16"/>
      <c r="H32" s="16"/>
      <c r="I32" s="16"/>
      <c r="J32" s="21"/>
    </row>
  </sheetData>
  <mergeCells count="7">
    <mergeCell ref="A1:J1"/>
    <mergeCell ref="D2:G2"/>
    <mergeCell ref="H2:J2"/>
    <mergeCell ref="A32:J32"/>
    <mergeCell ref="A2:A3"/>
    <mergeCell ref="B2:B3"/>
    <mergeCell ref="C2:C3"/>
  </mergeCells>
  <pageMargins left="0.747916666666667" right="0.629861111111111" top="0.708333333333333" bottom="0.354166666666667" header="0.590277777777778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2020-12-02T12:55:00Z</dcterms:created>
  <dcterms:modified xsi:type="dcterms:W3CDTF">2021-01-18T03:44:39Z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