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<sst xmlns="http://schemas.openxmlformats.org/spreadsheetml/2006/main" count="17" uniqueCount="16">
  <si>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t>附件：2020年度凤阳县部分事业单位第二次公开招聘工作人员递补人员名单</t>
  </si>
  <si>
    <t>序号</t>
  </si>
  <si>
    <t>报考岗位</t>
  </si>
  <si>
    <t>姓名</t>
  </si>
  <si>
    <t>性别</t>
  </si>
  <si>
    <t>准考证号</t>
  </si>
  <si>
    <t>职业能力倾向测试</t>
  </si>
  <si>
    <t>综合应用能力</t>
  </si>
  <si>
    <t>笔试成绩总分</t>
  </si>
  <si>
    <t>专业测试成绩</t>
  </si>
  <si>
    <t>考试总成绩</t>
  </si>
  <si>
    <t>备注</t>
  </si>
  <si>
    <t>11008_管理</t>
  </si>
  <si>
    <t>11019_专业技术</t>
  </si>
  <si>
    <t>11020_管理</t>
  </si>
  <si>
    <t>11025_专业技术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</si>
</sst>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  <numFmt numFmtId="178" formatCode="0.00_);[Red]\(0.00\)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8" fontId="4" fillId="0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workbookViewId="0">
      <selection activeCell="L18" sqref="L18"/>
    </sheetView>
  </sheetViews>
  <sheetFormatPr defaultColWidth="9" defaultRowHeight="13.5" outlineLevelRow="6"/>
  <cols>
    <col min="1" max="1" width="5.125" style="2" customWidth="1"/>
    <col min="2" max="2" width="15.625" style="2" customWidth="1"/>
    <col min="3" max="3" width="8.125" style="2" customWidth="1"/>
    <col min="4" max="4" width="5.875" style="2" customWidth="1"/>
    <col min="5" max="5" width="14.375" style="2" customWidth="1"/>
    <col min="6" max="6" width="16.125" style="2" customWidth="1"/>
    <col min="7" max="7" width="9" style="2"/>
    <col min="8" max="8" width="12.875" style="2" customWidth="1"/>
    <col min="9" max="9" width="13.25" style="2" customWidth="1"/>
    <col min="10" max="10" width="11" style="2" customWidth="1"/>
    <col min="11" max="11" width="7" style="2" customWidth="1"/>
    <col min="12" max="16384" width="9" style="2"/>
  </cols>
  <sheetData>
    <row r="1" ht="20.2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27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12" t="s">
        <v>9</v>
      </c>
      <c r="J2" s="12" t="s">
        <v>10</v>
      </c>
      <c r="K2" s="12" t="s">
        <v>11</v>
      </c>
    </row>
    <row r="3" ht="18.75" spans="1:11">
      <c r="A3" s="6">
        <v>1</v>
      </c>
      <c r="B3" s="7" t="s">
        <v>12</v>
      </c>
      <c r="C3" s="7" t="str">
        <f>"宫国学"</f>
        <v>宫国学</v>
      </c>
      <c r="D3" s="7" t="str">
        <f>"女"</f>
        <v>女</v>
      </c>
      <c r="E3" s="8">
        <v>202012260813</v>
      </c>
      <c r="F3" s="9">
        <v>108.1</v>
      </c>
      <c r="G3" s="9">
        <v>109</v>
      </c>
      <c r="H3" s="9">
        <f t="shared" ref="H3:H7" si="0">SUM(F3:G3)</f>
        <v>217.1</v>
      </c>
      <c r="I3" s="13">
        <v>79.6</v>
      </c>
      <c r="J3" s="13">
        <f t="shared" ref="J3:J7" si="1">H3/2/1.5*0.5+I3*0.5</f>
        <v>75.9833333333333</v>
      </c>
      <c r="K3" s="6"/>
    </row>
    <row r="4" ht="18.75" spans="1:11">
      <c r="A4" s="6">
        <v>2</v>
      </c>
      <c r="B4" s="7" t="s">
        <v>12</v>
      </c>
      <c r="C4" s="7" t="str">
        <f>"程梦瑶"</f>
        <v>程梦瑶</v>
      </c>
      <c r="D4" s="7" t="str">
        <f>"女"</f>
        <v>女</v>
      </c>
      <c r="E4" s="8">
        <v>202012260818</v>
      </c>
      <c r="F4" s="9">
        <v>95.4</v>
      </c>
      <c r="G4" s="9">
        <v>102</v>
      </c>
      <c r="H4" s="9">
        <f t="shared" si="0"/>
        <v>197.4</v>
      </c>
      <c r="I4" s="13">
        <v>79.56</v>
      </c>
      <c r="J4" s="13">
        <f t="shared" si="1"/>
        <v>72.68</v>
      </c>
      <c r="K4" s="6"/>
    </row>
    <row r="5" ht="18.75" spans="1:11">
      <c r="A5" s="6">
        <v>3</v>
      </c>
      <c r="B5" s="7" t="s">
        <v>13</v>
      </c>
      <c r="C5" s="7" t="str">
        <f>"宋春阳"</f>
        <v>宋春阳</v>
      </c>
      <c r="D5" s="7" t="str">
        <f t="shared" ref="D5:D7" si="2">"男"</f>
        <v>男</v>
      </c>
      <c r="E5" s="8">
        <v>202012261428</v>
      </c>
      <c r="F5" s="9">
        <v>100.3</v>
      </c>
      <c r="G5" s="9">
        <v>93</v>
      </c>
      <c r="H5" s="9">
        <f t="shared" si="0"/>
        <v>193.3</v>
      </c>
      <c r="I5" s="13">
        <v>71.8</v>
      </c>
      <c r="J5" s="13">
        <f t="shared" si="1"/>
        <v>68.1166666666667</v>
      </c>
      <c r="K5" s="6"/>
    </row>
    <row r="6" ht="18.75" spans="1:11">
      <c r="A6" s="6">
        <v>4</v>
      </c>
      <c r="B6" s="7" t="s">
        <v>14</v>
      </c>
      <c r="C6" s="7" t="str">
        <f>"陈前"</f>
        <v>陈前</v>
      </c>
      <c r="D6" s="7" t="str">
        <f t="shared" si="2"/>
        <v>男</v>
      </c>
      <c r="E6" s="8">
        <v>202012261523</v>
      </c>
      <c r="F6" s="9">
        <v>102.1</v>
      </c>
      <c r="G6" s="9">
        <v>99</v>
      </c>
      <c r="H6" s="9">
        <f t="shared" si="0"/>
        <v>201.1</v>
      </c>
      <c r="I6" s="13">
        <v>79.8</v>
      </c>
      <c r="J6" s="13">
        <f t="shared" si="1"/>
        <v>73.4166666666667</v>
      </c>
      <c r="K6" s="6"/>
    </row>
    <row r="7" ht="18" customHeight="1" spans="1:11">
      <c r="A7" s="10">
        <v>5</v>
      </c>
      <c r="B7" s="11" t="s">
        <v>15</v>
      </c>
      <c r="C7" s="7" t="str">
        <f>"刘学艺"</f>
        <v>刘学艺</v>
      </c>
      <c r="D7" s="7" t="str">
        <f t="shared" si="2"/>
        <v>男</v>
      </c>
      <c r="E7" s="8">
        <v>202012261810</v>
      </c>
      <c r="F7" s="9">
        <v>85.9</v>
      </c>
      <c r="G7" s="9">
        <v>89</v>
      </c>
      <c r="H7" s="9">
        <f t="shared" si="0"/>
        <v>174.9</v>
      </c>
      <c r="I7" s="13">
        <v>74</v>
      </c>
      <c r="J7" s="13">
        <f t="shared" si="1"/>
        <v>66.15</v>
      </c>
      <c r="K7" s="10"/>
    </row>
  </sheetData>
  <mergeCells count="1">
    <mergeCell ref="A1:K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Administrator</cp:lastModifiedBy>
  <dcterms:created xsi:type="dcterms:W3CDTF">2020-09-29T02:07:00Z</dcterms:created>
  <cp:lastPrinted>2020-09-30T01:11:00Z</cp:lastPrinted>
  <dcterms:modified xsi:type="dcterms:W3CDTF">2021-03-05T03:15:54Z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</Properties>
</file>